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45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J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I99" i="1"/>
  <c r="H99" i="1"/>
  <c r="G99" i="1"/>
  <c r="F99" i="1"/>
  <c r="B90" i="1"/>
  <c r="A90" i="1"/>
  <c r="L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I13" i="1"/>
  <c r="H13" i="1"/>
  <c r="G13" i="1"/>
  <c r="F13" i="1"/>
  <c r="L176" i="1" l="1"/>
  <c r="J157" i="1"/>
  <c r="I100" i="1"/>
  <c r="G100" i="1"/>
  <c r="L100" i="1"/>
  <c r="J100" i="1"/>
  <c r="F100" i="1"/>
  <c r="H100" i="1"/>
  <c r="L81" i="1"/>
  <c r="J81" i="1"/>
  <c r="H81" i="1"/>
  <c r="G81" i="1"/>
  <c r="F81" i="1"/>
  <c r="I81" i="1"/>
  <c r="F62" i="1"/>
  <c r="J62" i="1"/>
  <c r="G62" i="1"/>
  <c r="L43" i="1"/>
  <c r="F43" i="1"/>
  <c r="H43" i="1"/>
  <c r="G43" i="1"/>
  <c r="L62" i="1"/>
  <c r="H62" i="1"/>
  <c r="J43" i="1"/>
  <c r="I24" i="1"/>
  <c r="L24" i="1"/>
  <c r="J24" i="1"/>
  <c r="H24" i="1"/>
  <c r="G24" i="1"/>
  <c r="F24" i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<sst xmlns="http://schemas.openxmlformats.org/spreadsheetml/2006/main" count="327" uniqueCount="89">
  <si>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</si>
  <si>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</si>
  <si>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</si>
  <si>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</si>
  <si>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</si>
  <si>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</si>
  <si>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</si>
  <si>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</si>
  <si>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</si>
  <si>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</si>
  <si>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</si>
  <si>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</si>
  <si>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</si>
  <si>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</si>
  <si>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</si>
  <si>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</si>
  <si>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</si>
  <si>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</si>
  <si>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</si>
  <si>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</si>
  <si>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</si>
  <si>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</si>
  <si>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</si>
  <si>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</si>
  <si>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</si>
  <si>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</si>
  <si>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</si>
  <si>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</si>
  <si>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</si>
  <si>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</si>
  <si>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</si>
  <si>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</si>
  <si>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</si>
  <si>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</si>
  <si>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</si>
  <si>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</si>
  <si>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</si>
  <si>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</si>
  <si>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</si>
  <si>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говядиной</t>
  </si>
  <si>
    <t>Какао с молоком</t>
  </si>
  <si>
    <t>Яблоко</t>
  </si>
  <si>
    <t>Хлеб пшеничный</t>
  </si>
  <si>
    <t>т.т.к</t>
  </si>
  <si>
    <t>Салат из свежих огурцов и помидоров</t>
  </si>
  <si>
    <t>Гуляш из говядины с соусом</t>
  </si>
  <si>
    <t>Рагу овощное</t>
  </si>
  <si>
    <t>Пшеничный</t>
  </si>
  <si>
    <t>Ржаной</t>
  </si>
  <si>
    <t>Рассольник Ленинградский ,с мясом</t>
  </si>
  <si>
    <t>Нарезка из свежих огурцов и помидор</t>
  </si>
  <si>
    <t>Щи из свежей капусты</t>
  </si>
  <si>
    <t>Гуляш из говядины с томатным соусом</t>
  </si>
  <si>
    <t>Каша гречневая</t>
  </si>
  <si>
    <t>Чай с молоком</t>
  </si>
  <si>
    <t>Банан</t>
  </si>
  <si>
    <t>Гарнир</t>
  </si>
  <si>
    <t>Отварная рыба с белым соусом</t>
  </si>
  <si>
    <t>Картофельное пюре</t>
  </si>
  <si>
    <t>Нарезка из свежих огурцов</t>
  </si>
  <si>
    <t>т.т.к 1</t>
  </si>
  <si>
    <t>т.т.к 2</t>
  </si>
  <si>
    <t>Котлеты с томатным соусом</t>
  </si>
  <si>
    <t>Макаронные изделия</t>
  </si>
  <si>
    <t>Суп гороховый</t>
  </si>
  <si>
    <t>Кнели говяжие с рисом</t>
  </si>
  <si>
    <t>Капуста тушенная</t>
  </si>
  <si>
    <t>Чай с сахаром,витаминизация</t>
  </si>
  <si>
    <t>Кофейный напиток</t>
  </si>
  <si>
    <t>Компот из свежих яблок,витаминизация</t>
  </si>
  <si>
    <t>Компот из сухофруктов,витаминизация</t>
  </si>
  <si>
    <t>т.т.к 8</t>
  </si>
  <si>
    <t>Каша рисовая</t>
  </si>
  <si>
    <t>Сыр порциями с маслом сливочным</t>
  </si>
  <si>
    <t>Чай с сахаром</t>
  </si>
  <si>
    <t>Закуска</t>
  </si>
  <si>
    <t>Помидоры свежие порциями</t>
  </si>
  <si>
    <t>Борщ</t>
  </si>
  <si>
    <t>Жаркое по домашнему</t>
  </si>
  <si>
    <t>Сок фруктовый</t>
  </si>
  <si>
    <t>Суп картофельный с макаронными изделиями</t>
  </si>
  <si>
    <t>Кисель из св.ягод и плодов ,витаминизация</t>
  </si>
  <si>
    <t>Директор</t>
  </si>
  <si>
    <t>Биточкииз говядины с томатным соусом</t>
  </si>
  <si>
    <t>Котлеты из говядины с томатным соусом</t>
  </si>
  <si>
    <t>Биточкииз говядиныс томатным соусом</t>
  </si>
  <si>
    <t>Запеканка рисовая с творогом и сгущ.молоком</t>
  </si>
  <si>
    <t>МБОУ СОСОШ № 1"</t>
  </si>
  <si>
    <t>Цыренова Д.Д.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</si>
</sst>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2" fillId="2" borderId="4" xfId="0" applyFont="1" applyFill="1" applyBorder="1"/>
    <xf numFmtId="0" fontId="0" fillId="4" borderId="33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60" t="s">
        <v>87</v>
      </c>
      <c r="D1" s="61"/>
      <c r="E1" s="62"/>
      <c r="F1" s="3" t="s">
        <v>1</v>
      </c>
      <c r="G1" s="2" t="s">
        <v>2</v>
      </c>
      <c r="H1" s="63" t="s">
        <v>82</v>
      </c>
      <c r="I1" s="61"/>
      <c r="J1" s="61"/>
      <c r="K1" s="6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3" t="s">
        <v>88</v>
      </c>
      <c r="I2" s="61"/>
      <c r="J2" s="61"/>
      <c r="K2" s="6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6.2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43.04</v>
      </c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ht="12.75" customHeight="1" x14ac:dyDescent="0.25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ht="12.75" customHeight="1" x14ac:dyDescent="0.25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43</v>
      </c>
      <c r="L10" s="27">
        <v>18.5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I13" si="0">SUM(F6:F12)</f>
        <v>540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v>62.64</v>
      </c>
      <c r="K13" s="36"/>
      <c r="L13" s="35">
        <f>SUM(L6:L12)</f>
        <v>77.259999999999991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3</v>
      </c>
    </row>
    <row r="15" spans="1:12" ht="12.75" customHeight="1" x14ac:dyDescent="0.25">
      <c r="A15" s="22"/>
      <c r="B15" s="23"/>
      <c r="C15" s="24"/>
      <c r="D15" s="29" t="s">
        <v>31</v>
      </c>
      <c r="E15" s="51" t="s">
        <v>49</v>
      </c>
      <c r="F15" s="27">
        <v>260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ht="12.75" customHeight="1" x14ac:dyDescent="0.25">
      <c r="A16" s="22"/>
      <c r="B16" s="23"/>
      <c r="C16" s="24"/>
      <c r="D16" s="29" t="s">
        <v>32</v>
      </c>
      <c r="E16" s="51" t="s">
        <v>45</v>
      </c>
      <c r="F16" s="27">
        <v>140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28.4</v>
      </c>
    </row>
    <row r="17" spans="1:12" ht="12.75" customHeight="1" x14ac:dyDescent="0.25">
      <c r="A17" s="22"/>
      <c r="B17" s="23"/>
      <c r="C17" s="24"/>
      <c r="D17" s="29" t="s">
        <v>33</v>
      </c>
      <c r="E17" s="51" t="s">
        <v>46</v>
      </c>
      <c r="F17" s="27">
        <v>150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ht="12.75" customHeight="1" x14ac:dyDescent="0.25">
      <c r="A18" s="22"/>
      <c r="B18" s="23"/>
      <c r="C18" s="24"/>
      <c r="D18" s="29" t="s">
        <v>34</v>
      </c>
      <c r="E18" s="51" t="s">
        <v>70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ht="12.75" customHeight="1" x14ac:dyDescent="0.25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ht="12.75" customHeight="1" x14ac:dyDescent="0.25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I23" si="2">SUM(F14:F22)</f>
        <v>875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SUM(J13:J22)</f>
        <v>995.74400000000003</v>
      </c>
      <c r="K23" s="36"/>
      <c r="L23" s="35">
        <f>SUM(L14:L22)</f>
        <v>77.260000000000005</v>
      </c>
    </row>
    <row r="24" spans="1:12" ht="24" customHeight="1" x14ac:dyDescent="0.25">
      <c r="A24" s="40">
        <f t="shared" ref="A24:B24" si="3">A6</f>
        <v>1</v>
      </c>
      <c r="B24" s="41">
        <f t="shared" si="3"/>
        <v>1</v>
      </c>
      <c r="C24" s="55" t="s">
        <v>37</v>
      </c>
      <c r="D24" s="56"/>
      <c r="E24" s="42"/>
      <c r="F24" s="43">
        <f t="shared" ref="F24:J24" si="4">F13+F23</f>
        <v>1415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 t="shared" si="4"/>
        <v>1058.384</v>
      </c>
      <c r="K24" s="43"/>
      <c r="L24" s="43">
        <f>L13+L23</f>
        <v>154.51999999999998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57</v>
      </c>
      <c r="F25" s="20">
        <v>140</v>
      </c>
      <c r="G25" s="20">
        <v>14.609</v>
      </c>
      <c r="H25" s="20">
        <v>4.3959999999999999</v>
      </c>
      <c r="I25" s="20">
        <v>0.36699999999999999</v>
      </c>
      <c r="J25" s="20">
        <v>95.77</v>
      </c>
      <c r="K25" s="21">
        <v>163</v>
      </c>
      <c r="L25" s="20">
        <v>30.49</v>
      </c>
    </row>
    <row r="26" spans="1:12" ht="12.75" customHeight="1" x14ac:dyDescent="0.25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2.1509999999999998</v>
      </c>
      <c r="H26" s="27">
        <v>4.0785</v>
      </c>
      <c r="I26" s="27">
        <v>14.455</v>
      </c>
      <c r="J26" s="27">
        <v>103.425</v>
      </c>
      <c r="K26" s="28">
        <v>241</v>
      </c>
      <c r="L26" s="27">
        <v>15.9</v>
      </c>
    </row>
    <row r="27" spans="1:12" ht="12.75" customHeight="1" x14ac:dyDescent="0.25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2.75" customHeight="1" thickBot="1" x14ac:dyDescent="0.3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ht="12.75" customHeight="1" x14ac:dyDescent="0.25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21</v>
      </c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59.78</v>
      </c>
      <c r="H32" s="35">
        <f t="shared" si="5"/>
        <v>13.3645</v>
      </c>
      <c r="I32" s="35">
        <f t="shared" si="5"/>
        <v>52.042000000000002</v>
      </c>
      <c r="J32" s="35">
        <f t="shared" si="5"/>
        <v>395.875</v>
      </c>
      <c r="K32" s="36">
        <v>18</v>
      </c>
      <c r="L32" s="35">
        <f>SUM(L25:L31)</f>
        <v>77.259999999999991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60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3.14</v>
      </c>
    </row>
    <row r="34" spans="1:12" ht="12.75" customHeight="1" x14ac:dyDescent="0.25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ht="12.75" customHeight="1" x14ac:dyDescent="0.25">
      <c r="A35" s="44"/>
      <c r="B35" s="23"/>
      <c r="C35" s="24"/>
      <c r="D35" s="29" t="s">
        <v>32</v>
      </c>
      <c r="E35" s="51" t="s">
        <v>52</v>
      </c>
      <c r="F35" s="27">
        <v>140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31.26</v>
      </c>
    </row>
    <row r="36" spans="1:12" ht="12.75" customHeight="1" x14ac:dyDescent="0.25">
      <c r="A36" s="44"/>
      <c r="B36" s="23"/>
      <c r="C36" s="24"/>
      <c r="D36" s="29" t="s">
        <v>33</v>
      </c>
      <c r="E36" s="51" t="s">
        <v>53</v>
      </c>
      <c r="F36" s="27">
        <v>150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8</v>
      </c>
    </row>
    <row r="37" spans="1:12" ht="12.75" customHeight="1" x14ac:dyDescent="0.25">
      <c r="A37" s="44"/>
      <c r="B37" s="23"/>
      <c r="C37" s="24"/>
      <c r="D37" s="29" t="s">
        <v>34</v>
      </c>
      <c r="E37" s="51" t="s">
        <v>69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7</v>
      </c>
    </row>
    <row r="38" spans="1:12" ht="12.75" customHeight="1" x14ac:dyDescent="0.25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ht="12.75" customHeight="1" x14ac:dyDescent="0.25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865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77.260000000000005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5" t="s">
        <v>37</v>
      </c>
      <c r="D43" s="56"/>
      <c r="E43" s="42"/>
      <c r="F43" s="43">
        <f t="shared" ref="F43:J43" si="9">F32+F42</f>
        <v>1550</v>
      </c>
      <c r="G43" s="43">
        <f t="shared" si="9"/>
        <v>137.09899999999999</v>
      </c>
      <c r="H43" s="43">
        <f t="shared" si="9"/>
        <v>55.313499999999998</v>
      </c>
      <c r="I43" s="43">
        <f t="shared" si="9"/>
        <v>155.11110000000002</v>
      </c>
      <c r="J43" s="43">
        <f t="shared" si="9"/>
        <v>1128.4780000000001</v>
      </c>
      <c r="K43" s="43"/>
      <c r="L43" s="43">
        <f>L32+L42</f>
        <v>154.51999999999998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62</v>
      </c>
      <c r="F44" s="20">
        <v>140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38.89</v>
      </c>
    </row>
    <row r="45" spans="1:12" ht="12.75" customHeight="1" x14ac:dyDescent="0.25">
      <c r="A45" s="22"/>
      <c r="B45" s="23"/>
      <c r="C45" s="24"/>
      <c r="D45" s="53" t="s">
        <v>56</v>
      </c>
      <c r="E45" s="26" t="s">
        <v>63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10</v>
      </c>
    </row>
    <row r="46" spans="1:12" ht="12.75" customHeight="1" x14ac:dyDescent="0.25">
      <c r="A46" s="22"/>
      <c r="B46" s="23"/>
      <c r="C46" s="24"/>
      <c r="D46" s="29" t="s">
        <v>25</v>
      </c>
      <c r="E46" s="51" t="s">
        <v>68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4.5</v>
      </c>
    </row>
    <row r="47" spans="1:12" ht="12.75" customHeight="1" x14ac:dyDescent="0.25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2.75" customHeight="1" thickBot="1" x14ac:dyDescent="0.3">
      <c r="A48" s="22"/>
      <c r="B48" s="23"/>
      <c r="C48" s="24"/>
      <c r="D48" s="29" t="s">
        <v>27</v>
      </c>
      <c r="E48" s="54" t="s">
        <v>41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18.5</v>
      </c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685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77.259999999999991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60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3</v>
      </c>
    </row>
    <row r="53" spans="1:12" ht="12.75" customHeight="1" x14ac:dyDescent="0.25">
      <c r="A53" s="22"/>
      <c r="B53" s="23"/>
      <c r="C53" s="24"/>
      <c r="D53" s="29" t="s">
        <v>31</v>
      </c>
      <c r="E53" s="51" t="s">
        <v>64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15</v>
      </c>
    </row>
    <row r="54" spans="1:12" ht="12.75" customHeight="1" x14ac:dyDescent="0.25">
      <c r="A54" s="22"/>
      <c r="B54" s="23"/>
      <c r="C54" s="24"/>
      <c r="D54" s="29" t="s">
        <v>32</v>
      </c>
      <c r="E54" s="51" t="s">
        <v>65</v>
      </c>
      <c r="F54" s="27">
        <v>90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37.15</v>
      </c>
    </row>
    <row r="55" spans="1:12" ht="12.75" customHeight="1" x14ac:dyDescent="0.25">
      <c r="A55" s="22"/>
      <c r="B55" s="23"/>
      <c r="C55" s="24"/>
      <c r="D55" s="29" t="s">
        <v>33</v>
      </c>
      <c r="E55" s="51" t="s">
        <v>66</v>
      </c>
      <c r="F55" s="27">
        <v>150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ht="12.75" customHeight="1" x14ac:dyDescent="0.25">
      <c r="A56" s="22"/>
      <c r="B56" s="23"/>
      <c r="C56" s="24"/>
      <c r="D56" s="29" t="s">
        <v>34</v>
      </c>
      <c r="E56" s="51" t="s">
        <v>67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71</v>
      </c>
      <c r="L56" s="27">
        <v>1.5</v>
      </c>
    </row>
    <row r="57" spans="1:12" ht="12.75" customHeight="1" x14ac:dyDescent="0.25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ht="12.75" customHeight="1" x14ac:dyDescent="0.25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815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77.260000000000005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5" t="s">
        <v>37</v>
      </c>
      <c r="D62" s="56"/>
      <c r="E62" s="42"/>
      <c r="F62" s="43">
        <f t="shared" ref="F62:J62" si="14">F51+F61</f>
        <v>1500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154.51999999999998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72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ht="12.75" customHeight="1" x14ac:dyDescent="0.25">
      <c r="A64" s="22"/>
      <c r="B64" s="23"/>
      <c r="C64" s="24"/>
      <c r="D64" s="53" t="s">
        <v>75</v>
      </c>
      <c r="E64" s="26" t="s">
        <v>73</v>
      </c>
      <c r="F64" s="27">
        <v>35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22.5</v>
      </c>
    </row>
    <row r="65" spans="1:12" ht="12.75" customHeight="1" x14ac:dyDescent="0.25">
      <c r="A65" s="22"/>
      <c r="B65" s="23"/>
      <c r="C65" s="24"/>
      <c r="D65" s="29" t="s">
        <v>25</v>
      </c>
      <c r="E65" s="51" t="s">
        <v>74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71</v>
      </c>
      <c r="L65" s="27">
        <v>1.5</v>
      </c>
    </row>
    <row r="66" spans="1:12" ht="12.75" customHeight="1" thickBot="1" x14ac:dyDescent="0.3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ht="12.75" customHeight="1" x14ac:dyDescent="0.25">
      <c r="A67" s="22"/>
      <c r="B67" s="23"/>
      <c r="C67" s="24"/>
      <c r="D67" s="29" t="s">
        <v>27</v>
      </c>
      <c r="E67" s="52" t="s">
        <v>55</v>
      </c>
      <c r="F67" s="27">
        <v>121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25.41</v>
      </c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601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77.260000000000005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76</v>
      </c>
      <c r="F71" s="27">
        <v>60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4</v>
      </c>
    </row>
    <row r="72" spans="1:12" ht="12.75" customHeight="1" x14ac:dyDescent="0.25">
      <c r="A72" s="22"/>
      <c r="B72" s="23"/>
      <c r="C72" s="24"/>
      <c r="D72" s="29" t="s">
        <v>31</v>
      </c>
      <c r="E72" s="26" t="s">
        <v>77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10.4</v>
      </c>
    </row>
    <row r="73" spans="1:12" ht="12.75" customHeight="1" x14ac:dyDescent="0.25">
      <c r="A73" s="22"/>
      <c r="B73" s="23"/>
      <c r="C73" s="24"/>
      <c r="D73" s="29" t="s">
        <v>32</v>
      </c>
      <c r="E73" s="26" t="s">
        <v>78</v>
      </c>
      <c r="F73" s="27">
        <v>250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30</v>
      </c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 t="s">
        <v>79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25</v>
      </c>
    </row>
    <row r="76" spans="1:12" ht="12.75" customHeight="1" x14ac:dyDescent="0.25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ht="12.75" customHeight="1" x14ac:dyDescent="0.25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825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77.260000000000005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5" t="s">
        <v>37</v>
      </c>
      <c r="D81" s="56"/>
      <c r="E81" s="42"/>
      <c r="F81" s="43">
        <f t="shared" ref="F81:J81" si="19">F70+F80</f>
        <v>1426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154.52000000000001</v>
      </c>
    </row>
    <row r="82" spans="1:12" ht="12.75" customHeight="1" thickBo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85</v>
      </c>
      <c r="F82" s="27">
        <v>140</v>
      </c>
      <c r="G82" s="27">
        <v>13.99</v>
      </c>
      <c r="H82" s="27">
        <v>19.71</v>
      </c>
      <c r="I82" s="27">
        <v>14.067</v>
      </c>
      <c r="J82" s="27">
        <v>291.43</v>
      </c>
      <c r="K82" s="28">
        <v>189</v>
      </c>
      <c r="L82" s="27">
        <v>38.89</v>
      </c>
    </row>
    <row r="83" spans="1:12" ht="12.75" customHeight="1" x14ac:dyDescent="0.25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10</v>
      </c>
    </row>
    <row r="84" spans="1:12" ht="12.75" customHeight="1" x14ac:dyDescent="0.25">
      <c r="A84" s="22"/>
      <c r="B84" s="23"/>
      <c r="C84" s="24"/>
      <c r="D84" s="29" t="s">
        <v>25</v>
      </c>
      <c r="E84" s="51" t="s">
        <v>68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4.5</v>
      </c>
    </row>
    <row r="85" spans="1:12" ht="12.75" customHeight="1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2.75" customHeight="1" thickBot="1" x14ac:dyDescent="0.3">
      <c r="A86" s="22"/>
      <c r="B86" s="23"/>
      <c r="C86" s="24"/>
      <c r="D86" s="29" t="s">
        <v>27</v>
      </c>
      <c r="E86" s="54" t="s">
        <v>41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18.5</v>
      </c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I89" si="20">SUM(F82:F88)</f>
        <v>685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v>62.64</v>
      </c>
      <c r="K89" s="36"/>
      <c r="L89" s="35">
        <f>SUM(L82:L88)</f>
        <v>77.259999999999991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3</v>
      </c>
    </row>
    <row r="91" spans="1:12" ht="12.75" customHeight="1" thickBot="1" x14ac:dyDescent="0.3">
      <c r="A91" s="22"/>
      <c r="B91" s="23"/>
      <c r="C91" s="24"/>
      <c r="D91" s="29" t="s">
        <v>31</v>
      </c>
      <c r="E91" s="26" t="s">
        <v>80</v>
      </c>
      <c r="F91" s="27">
        <v>250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ht="12.75" customHeight="1" x14ac:dyDescent="0.25">
      <c r="A92" s="22"/>
      <c r="B92" s="23"/>
      <c r="C92" s="24"/>
      <c r="D92" s="29" t="s">
        <v>32</v>
      </c>
      <c r="E92" s="19" t="s">
        <v>57</v>
      </c>
      <c r="F92" s="20">
        <v>140</v>
      </c>
      <c r="G92" s="20">
        <v>14.609</v>
      </c>
      <c r="H92" s="20">
        <v>4.3959999999999999</v>
      </c>
      <c r="I92" s="20">
        <v>0.36699999999999999</v>
      </c>
      <c r="J92" s="20">
        <v>95.77</v>
      </c>
      <c r="K92" s="21">
        <v>163</v>
      </c>
      <c r="L92" s="20">
        <v>30.49</v>
      </c>
    </row>
    <row r="93" spans="1:12" ht="12.75" customHeight="1" x14ac:dyDescent="0.25">
      <c r="A93" s="22"/>
      <c r="B93" s="23"/>
      <c r="C93" s="24"/>
      <c r="D93" s="29" t="s">
        <v>33</v>
      </c>
      <c r="E93" s="26" t="s">
        <v>58</v>
      </c>
      <c r="F93" s="27">
        <v>200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15.9</v>
      </c>
    </row>
    <row r="94" spans="1:12" ht="12.75" customHeight="1" x14ac:dyDescent="0.25">
      <c r="A94" s="22"/>
      <c r="B94" s="23"/>
      <c r="C94" s="24"/>
      <c r="D94" s="29" t="s">
        <v>34</v>
      </c>
      <c r="E94" s="26" t="s">
        <v>81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9.61</v>
      </c>
    </row>
    <row r="95" spans="1:12" ht="12.75" customHeight="1" x14ac:dyDescent="0.25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ht="12.75" customHeight="1" x14ac:dyDescent="0.25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I99" si="22">SUM(F90:F98)</f>
        <v>915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SUM(J92:J98)</f>
        <v>487.39499999999998</v>
      </c>
      <c r="K99" s="36"/>
      <c r="L99" s="35">
        <f>SUM(L90:L98)</f>
        <v>77.260000000000005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5" t="s">
        <v>37</v>
      </c>
      <c r="D100" s="56"/>
      <c r="E100" s="42"/>
      <c r="F100" s="43">
        <f t="shared" ref="F100:J100" si="24">F89+F99</f>
        <v>1600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 t="shared" si="24"/>
        <v>550.03499999999997</v>
      </c>
      <c r="K100" s="43"/>
      <c r="L100" s="43">
        <f>L89+L99</f>
        <v>154.51999999999998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43.04</v>
      </c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41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43</v>
      </c>
      <c r="L105" s="27">
        <v>18.5</v>
      </c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540</v>
      </c>
      <c r="G108" s="35">
        <f t="shared" si="25"/>
        <v>19.268999999999998</v>
      </c>
      <c r="H108" s="35">
        <f t="shared" si="25"/>
        <v>15.450000000000001</v>
      </c>
      <c r="I108" s="35">
        <f t="shared" si="25"/>
        <v>71.14</v>
      </c>
      <c r="J108" s="35">
        <f t="shared" si="25"/>
        <v>416.15999999999997</v>
      </c>
      <c r="K108" s="36"/>
      <c r="L108" s="35">
        <f>SUM(L101:L107)</f>
        <v>77.259999999999991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3</v>
      </c>
    </row>
    <row r="110" spans="1:12" ht="12.75" customHeight="1" x14ac:dyDescent="0.25">
      <c r="A110" s="22"/>
      <c r="B110" s="23"/>
      <c r="C110" s="24"/>
      <c r="D110" s="29" t="s">
        <v>31</v>
      </c>
      <c r="E110" s="26" t="s">
        <v>49</v>
      </c>
      <c r="F110" s="27">
        <v>260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ht="12.75" customHeight="1" x14ac:dyDescent="0.25">
      <c r="A111" s="22"/>
      <c r="B111" s="23"/>
      <c r="C111" s="24"/>
      <c r="D111" s="29" t="s">
        <v>32</v>
      </c>
      <c r="E111" s="26" t="s">
        <v>45</v>
      </c>
      <c r="F111" s="27">
        <v>140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28.4</v>
      </c>
    </row>
    <row r="112" spans="1:12" ht="12.75" customHeight="1" x14ac:dyDescent="0.25">
      <c r="A112" s="22"/>
      <c r="B112" s="23"/>
      <c r="C112" s="24"/>
      <c r="D112" s="29" t="s">
        <v>33</v>
      </c>
      <c r="E112" s="26" t="s">
        <v>46</v>
      </c>
      <c r="F112" s="27">
        <v>150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ht="12.75" customHeight="1" x14ac:dyDescent="0.25">
      <c r="A113" s="22"/>
      <c r="B113" s="23"/>
      <c r="C113" s="24"/>
      <c r="D113" s="29" t="s">
        <v>34</v>
      </c>
      <c r="E113" s="26" t="s">
        <v>70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ht="12.75" customHeight="1" x14ac:dyDescent="0.25">
      <c r="A114" s="22"/>
      <c r="B114" s="23"/>
      <c r="C114" s="24"/>
      <c r="D114" s="29" t="s">
        <v>35</v>
      </c>
      <c r="E114" s="26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8">
        <v>878</v>
      </c>
      <c r="L114" s="27">
        <v>5.37</v>
      </c>
    </row>
    <row r="115" spans="1:12" ht="12.75" customHeight="1" x14ac:dyDescent="0.25">
      <c r="A115" s="22"/>
      <c r="B115" s="23"/>
      <c r="C115" s="24"/>
      <c r="D115" s="29" t="s">
        <v>36</v>
      </c>
      <c r="E115" s="26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875</v>
      </c>
      <c r="G118" s="35">
        <f t="shared" si="27"/>
        <v>73.766999999999996</v>
      </c>
      <c r="H118" s="35">
        <f t="shared" si="27"/>
        <v>48.929000000000002</v>
      </c>
      <c r="I118" s="35">
        <f t="shared" si="27"/>
        <v>89.83</v>
      </c>
      <c r="J118" s="35">
        <f t="shared" si="27"/>
        <v>933.10399999999993</v>
      </c>
      <c r="K118" s="36"/>
      <c r="L118" s="35">
        <f>SUM(L109:L117)</f>
        <v>77.260000000000005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5" t="s">
        <v>37</v>
      </c>
      <c r="D119" s="56"/>
      <c r="E119" s="42"/>
      <c r="F119" s="43">
        <f t="shared" ref="F119:J119" si="29">F108+F118</f>
        <v>1415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1349.2639999999999</v>
      </c>
      <c r="K119" s="43"/>
      <c r="L119" s="43">
        <f>L108+L118</f>
        <v>154.51999999999998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57</v>
      </c>
      <c r="F120" s="20">
        <v>140</v>
      </c>
      <c r="G120" s="20">
        <v>14.609</v>
      </c>
      <c r="H120" s="20">
        <v>4.3959999999999999</v>
      </c>
      <c r="I120" s="20">
        <v>0.36699999999999999</v>
      </c>
      <c r="J120" s="20">
        <v>95.77</v>
      </c>
      <c r="K120" s="21">
        <v>163</v>
      </c>
      <c r="L120" s="20">
        <v>30.49</v>
      </c>
    </row>
    <row r="121" spans="1:12" ht="12.75" customHeight="1" x14ac:dyDescent="0.25">
      <c r="A121" s="44"/>
      <c r="B121" s="23"/>
      <c r="C121" s="24"/>
      <c r="D121" s="25"/>
      <c r="E121" s="26" t="s">
        <v>58</v>
      </c>
      <c r="F121" s="27">
        <v>200</v>
      </c>
      <c r="G121" s="27">
        <v>2.1509999999999998</v>
      </c>
      <c r="H121" s="27">
        <v>4.0785</v>
      </c>
      <c r="I121" s="27">
        <v>14.455</v>
      </c>
      <c r="J121" s="27">
        <v>103.425</v>
      </c>
      <c r="K121" s="28">
        <v>241</v>
      </c>
      <c r="L121" s="27">
        <v>15.9</v>
      </c>
    </row>
    <row r="122" spans="1:12" ht="12.75" customHeight="1" x14ac:dyDescent="0.25">
      <c r="A122" s="44"/>
      <c r="B122" s="23"/>
      <c r="C122" s="24"/>
      <c r="D122" s="29" t="s">
        <v>25</v>
      </c>
      <c r="E122" s="26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2.75" customHeight="1" x14ac:dyDescent="0.25">
      <c r="A123" s="44"/>
      <c r="B123" s="23"/>
      <c r="C123" s="24"/>
      <c r="D123" s="29" t="s">
        <v>26</v>
      </c>
      <c r="E123" s="26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8">
        <v>878</v>
      </c>
      <c r="L123" s="27">
        <v>5.37</v>
      </c>
    </row>
    <row r="124" spans="1:12" ht="12.75" customHeight="1" x14ac:dyDescent="0.25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21</v>
      </c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685</v>
      </c>
      <c r="G127" s="35">
        <f t="shared" si="30"/>
        <v>59.78</v>
      </c>
      <c r="H127" s="35">
        <f t="shared" si="30"/>
        <v>13.3645</v>
      </c>
      <c r="I127" s="35">
        <f t="shared" si="30"/>
        <v>52.042000000000002</v>
      </c>
      <c r="J127" s="35">
        <f t="shared" si="30"/>
        <v>395.875</v>
      </c>
      <c r="K127" s="36"/>
      <c r="L127" s="35">
        <f>SUM(L120:L126)</f>
        <v>77.259999999999991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 t="s">
        <v>59</v>
      </c>
      <c r="F128" s="27">
        <v>60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3.14</v>
      </c>
    </row>
    <row r="129" spans="1:12" ht="12.75" customHeight="1" x14ac:dyDescent="0.25">
      <c r="A129" s="44"/>
      <c r="B129" s="23"/>
      <c r="C129" s="24"/>
      <c r="D129" s="29" t="s">
        <v>31</v>
      </c>
      <c r="E129" s="26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ht="12.75" customHeight="1" x14ac:dyDescent="0.25">
      <c r="A130" s="44"/>
      <c r="B130" s="23"/>
      <c r="C130" s="24"/>
      <c r="D130" s="29" t="s">
        <v>32</v>
      </c>
      <c r="E130" s="26" t="s">
        <v>52</v>
      </c>
      <c r="F130" s="27">
        <v>140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31.26</v>
      </c>
    </row>
    <row r="131" spans="1:12" ht="12.75" customHeight="1" x14ac:dyDescent="0.25">
      <c r="A131" s="44"/>
      <c r="B131" s="23"/>
      <c r="C131" s="24"/>
      <c r="D131" s="29" t="s">
        <v>33</v>
      </c>
      <c r="E131" s="26" t="s">
        <v>53</v>
      </c>
      <c r="F131" s="27">
        <v>150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8</v>
      </c>
    </row>
    <row r="132" spans="1:12" ht="12.75" customHeight="1" x14ac:dyDescent="0.25">
      <c r="A132" s="44"/>
      <c r="B132" s="23"/>
      <c r="C132" s="24"/>
      <c r="D132" s="29" t="s">
        <v>34</v>
      </c>
      <c r="E132" s="26" t="s">
        <v>69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7</v>
      </c>
    </row>
    <row r="133" spans="1:12" ht="12.75" customHeight="1" x14ac:dyDescent="0.25">
      <c r="A133" s="44"/>
      <c r="B133" s="23"/>
      <c r="C133" s="24"/>
      <c r="D133" s="29" t="s">
        <v>35</v>
      </c>
      <c r="E133" s="26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8">
        <v>878</v>
      </c>
      <c r="L133" s="27">
        <v>5.37</v>
      </c>
    </row>
    <row r="134" spans="1:12" ht="12.75" customHeight="1" x14ac:dyDescent="0.25">
      <c r="A134" s="44"/>
      <c r="B134" s="23"/>
      <c r="C134" s="24"/>
      <c r="D134" s="29" t="s">
        <v>36</v>
      </c>
      <c r="E134" s="26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865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77.260000000000005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5" t="s">
        <v>37</v>
      </c>
      <c r="D138" s="56"/>
      <c r="E138" s="42"/>
      <c r="F138" s="43">
        <f t="shared" ref="F138:J138" si="34">F127+F137</f>
        <v>1550</v>
      </c>
      <c r="G138" s="43">
        <f t="shared" si="34"/>
        <v>137.09899999999999</v>
      </c>
      <c r="H138" s="43">
        <f t="shared" si="34"/>
        <v>55.313499999999998</v>
      </c>
      <c r="I138" s="43">
        <f t="shared" si="34"/>
        <v>155.11110000000002</v>
      </c>
      <c r="J138" s="43">
        <f t="shared" si="34"/>
        <v>1128.4780000000001</v>
      </c>
      <c r="K138" s="43"/>
      <c r="L138" s="43">
        <f>L127+L137</f>
        <v>154.51999999999998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84</v>
      </c>
      <c r="F139" s="20">
        <v>140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38.89</v>
      </c>
    </row>
    <row r="140" spans="1:12" ht="12.75" customHeight="1" x14ac:dyDescent="0.25">
      <c r="A140" s="22"/>
      <c r="B140" s="23"/>
      <c r="C140" s="24"/>
      <c r="D140" s="53" t="s">
        <v>56</v>
      </c>
      <c r="E140" s="26" t="s">
        <v>63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10</v>
      </c>
    </row>
    <row r="141" spans="1:12" ht="12.75" customHeight="1" x14ac:dyDescent="0.25">
      <c r="A141" s="22"/>
      <c r="B141" s="23"/>
      <c r="C141" s="24"/>
      <c r="D141" s="29" t="s">
        <v>25</v>
      </c>
      <c r="E141" s="26" t="s">
        <v>68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4.5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8">
        <v>878</v>
      </c>
      <c r="L142" s="27">
        <v>5.37</v>
      </c>
    </row>
    <row r="143" spans="1:12" ht="12.75" customHeight="1" x14ac:dyDescent="0.25">
      <c r="A143" s="22"/>
      <c r="B143" s="23"/>
      <c r="C143" s="24"/>
      <c r="D143" s="29" t="s">
        <v>27</v>
      </c>
      <c r="E143" s="26" t="s">
        <v>41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18.5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685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36"/>
      <c r="L146" s="35">
        <f>SUM(L139:L145)</f>
        <v>77.259999999999991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 t="s">
        <v>50</v>
      </c>
      <c r="F147" s="27">
        <v>60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3</v>
      </c>
    </row>
    <row r="148" spans="1:12" ht="12.75" customHeight="1" x14ac:dyDescent="0.25">
      <c r="A148" s="22"/>
      <c r="B148" s="23"/>
      <c r="C148" s="24"/>
      <c r="D148" s="29" t="s">
        <v>31</v>
      </c>
      <c r="E148" s="26" t="s">
        <v>64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15</v>
      </c>
    </row>
    <row r="149" spans="1:12" ht="12.75" customHeight="1" x14ac:dyDescent="0.25">
      <c r="A149" s="22"/>
      <c r="B149" s="23"/>
      <c r="C149" s="24"/>
      <c r="D149" s="29" t="s">
        <v>32</v>
      </c>
      <c r="E149" s="26" t="s">
        <v>65</v>
      </c>
      <c r="F149" s="27">
        <v>90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37.15</v>
      </c>
    </row>
    <row r="150" spans="1:12" ht="12.75" customHeight="1" x14ac:dyDescent="0.25">
      <c r="A150" s="22"/>
      <c r="B150" s="23"/>
      <c r="C150" s="24"/>
      <c r="D150" s="29" t="s">
        <v>33</v>
      </c>
      <c r="E150" s="26" t="s">
        <v>66</v>
      </c>
      <c r="F150" s="27">
        <v>150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ht="12.75" customHeight="1" x14ac:dyDescent="0.25">
      <c r="A151" s="22"/>
      <c r="B151" s="23"/>
      <c r="C151" s="24"/>
      <c r="D151" s="29" t="s">
        <v>34</v>
      </c>
      <c r="E151" s="26" t="s">
        <v>67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 t="s">
        <v>71</v>
      </c>
      <c r="L151" s="27">
        <v>1.5</v>
      </c>
    </row>
    <row r="152" spans="1:12" ht="12.75" customHeight="1" x14ac:dyDescent="0.25">
      <c r="A152" s="22"/>
      <c r="B152" s="23"/>
      <c r="C152" s="24"/>
      <c r="D152" s="29" t="s">
        <v>35</v>
      </c>
      <c r="E152" s="26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8">
        <v>878</v>
      </c>
      <c r="L152" s="27">
        <v>5.37</v>
      </c>
    </row>
    <row r="153" spans="1:12" ht="12.75" customHeight="1" x14ac:dyDescent="0.25">
      <c r="A153" s="22"/>
      <c r="B153" s="23"/>
      <c r="C153" s="24"/>
      <c r="D153" s="29" t="s">
        <v>36</v>
      </c>
      <c r="E153" s="26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815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77.260000000000005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5" t="s">
        <v>37</v>
      </c>
      <c r="D157" s="56"/>
      <c r="E157" s="42"/>
      <c r="F157" s="43">
        <f t="shared" ref="F157:J157" si="39">F146+F156</f>
        <v>1500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154.51999999999998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86</v>
      </c>
      <c r="F158" s="20">
        <v>200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22.48</v>
      </c>
    </row>
    <row r="159" spans="1:12" ht="12.75" customHeight="1" x14ac:dyDescent="0.25">
      <c r="A159" s="22"/>
      <c r="B159" s="23"/>
      <c r="C159" s="24"/>
      <c r="D159" s="25"/>
      <c r="E159" s="26" t="s">
        <v>73</v>
      </c>
      <c r="F159" s="27">
        <v>35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22.5</v>
      </c>
    </row>
    <row r="160" spans="1:12" ht="12.75" customHeight="1" x14ac:dyDescent="0.25">
      <c r="A160" s="22"/>
      <c r="B160" s="23"/>
      <c r="C160" s="24"/>
      <c r="D160" s="29" t="s">
        <v>25</v>
      </c>
      <c r="E160" s="26" t="s">
        <v>74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8" t="s">
        <v>71</v>
      </c>
      <c r="L160" s="27">
        <v>1.5</v>
      </c>
    </row>
    <row r="161" spans="1:12" ht="12.75" customHeight="1" x14ac:dyDescent="0.25">
      <c r="A161" s="22"/>
      <c r="B161" s="23"/>
      <c r="C161" s="24"/>
      <c r="D161" s="29" t="s">
        <v>26</v>
      </c>
      <c r="E161" s="26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8">
        <v>878</v>
      </c>
      <c r="L161" s="27">
        <v>5.37</v>
      </c>
    </row>
    <row r="162" spans="1:12" ht="12.75" customHeight="1" x14ac:dyDescent="0.25">
      <c r="A162" s="22"/>
      <c r="B162" s="23"/>
      <c r="C162" s="24"/>
      <c r="D162" s="29" t="s">
        <v>27</v>
      </c>
      <c r="E162" s="26" t="s">
        <v>55</v>
      </c>
      <c r="F162" s="27">
        <v>121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25.41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601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36"/>
      <c r="L165" s="35">
        <f>SUM(L158:L164)</f>
        <v>77.260000000000005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76</v>
      </c>
      <c r="F166" s="27">
        <v>60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4</v>
      </c>
    </row>
    <row r="167" spans="1:12" ht="12.75" customHeight="1" x14ac:dyDescent="0.25">
      <c r="A167" s="22"/>
      <c r="B167" s="23"/>
      <c r="C167" s="24"/>
      <c r="D167" s="29" t="s">
        <v>31</v>
      </c>
      <c r="E167" s="26" t="s">
        <v>77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10.4</v>
      </c>
    </row>
    <row r="168" spans="1:12" ht="12.75" customHeight="1" x14ac:dyDescent="0.25">
      <c r="A168" s="22"/>
      <c r="B168" s="23"/>
      <c r="C168" s="24"/>
      <c r="D168" s="29" t="s">
        <v>32</v>
      </c>
      <c r="E168" s="26" t="s">
        <v>78</v>
      </c>
      <c r="F168" s="27">
        <v>250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30</v>
      </c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 t="s">
        <v>79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25</v>
      </c>
    </row>
    <row r="171" spans="1:12" ht="12.75" customHeight="1" x14ac:dyDescent="0.25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ht="12.75" customHeight="1" x14ac:dyDescent="0.25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825</v>
      </c>
      <c r="G175" s="35">
        <f t="shared" si="42"/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6"/>
      <c r="L175" s="35">
        <f>SUM(L166:L174)</f>
        <v>77.260000000000005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5" t="s">
        <v>37</v>
      </c>
      <c r="D176" s="56"/>
      <c r="E176" s="42"/>
      <c r="F176" s="43">
        <f t="shared" ref="F176:J176" si="44">F165+F175</f>
        <v>1426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154.52000000000001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83</v>
      </c>
      <c r="F177" s="20">
        <v>140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38.89</v>
      </c>
    </row>
    <row r="178" spans="1:12" ht="12.75" customHeight="1" x14ac:dyDescent="0.25">
      <c r="A178" s="22"/>
      <c r="B178" s="23"/>
      <c r="C178" s="24"/>
      <c r="D178" s="53" t="s">
        <v>56</v>
      </c>
      <c r="E178" s="26" t="s">
        <v>53</v>
      </c>
      <c r="F178" s="27">
        <v>200</v>
      </c>
      <c r="G178" s="27">
        <v>11.061999999999999</v>
      </c>
      <c r="H178" s="27">
        <v>11.936</v>
      </c>
      <c r="I178" s="27">
        <v>55.685000000000002</v>
      </c>
      <c r="J178" s="27">
        <v>175</v>
      </c>
      <c r="K178" s="28">
        <v>219</v>
      </c>
      <c r="L178" s="27">
        <v>10</v>
      </c>
    </row>
    <row r="179" spans="1:12" ht="12.75" customHeight="1" x14ac:dyDescent="0.25">
      <c r="A179" s="22"/>
      <c r="B179" s="23"/>
      <c r="C179" s="24"/>
      <c r="D179" s="29" t="s">
        <v>25</v>
      </c>
      <c r="E179" s="26" t="s">
        <v>68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4.5</v>
      </c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2.75" customHeight="1" x14ac:dyDescent="0.25">
      <c r="A181" s="22"/>
      <c r="B181" s="23"/>
      <c r="C181" s="24"/>
      <c r="D181" s="29" t="s">
        <v>27</v>
      </c>
      <c r="E181" s="26" t="s">
        <v>41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18.5</v>
      </c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685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 t="shared" si="45"/>
        <v>626.01</v>
      </c>
      <c r="K184" s="36"/>
      <c r="L184" s="35">
        <f>SUM(L177:L183)</f>
        <v>77.259999999999991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3</v>
      </c>
    </row>
    <row r="186" spans="1:12" ht="12.75" customHeight="1" x14ac:dyDescent="0.25">
      <c r="A186" s="22"/>
      <c r="B186" s="23"/>
      <c r="C186" s="24"/>
      <c r="D186" s="29" t="s">
        <v>31</v>
      </c>
      <c r="E186" s="26" t="s">
        <v>80</v>
      </c>
      <c r="F186" s="27">
        <v>250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ht="12.75" customHeight="1" x14ac:dyDescent="0.25">
      <c r="A187" s="22"/>
      <c r="B187" s="23"/>
      <c r="C187" s="24"/>
      <c r="D187" s="29" t="s">
        <v>32</v>
      </c>
      <c r="E187" s="26" t="s">
        <v>57</v>
      </c>
      <c r="F187" s="27">
        <v>140</v>
      </c>
      <c r="G187" s="27">
        <v>14.609</v>
      </c>
      <c r="H187" s="27">
        <v>4.3959999999999999</v>
      </c>
      <c r="I187" s="27">
        <v>0.36699999999999999</v>
      </c>
      <c r="J187" s="27">
        <v>95.77</v>
      </c>
      <c r="K187" s="28">
        <v>163</v>
      </c>
      <c r="L187" s="27">
        <v>30.49</v>
      </c>
    </row>
    <row r="188" spans="1:12" ht="12.75" customHeight="1" x14ac:dyDescent="0.25">
      <c r="A188" s="22"/>
      <c r="B188" s="23"/>
      <c r="C188" s="24"/>
      <c r="D188" s="29" t="s">
        <v>33</v>
      </c>
      <c r="E188" s="26" t="s">
        <v>58</v>
      </c>
      <c r="F188" s="27">
        <v>200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15.9</v>
      </c>
    </row>
    <row r="189" spans="1:12" ht="12.75" customHeight="1" x14ac:dyDescent="0.25">
      <c r="A189" s="22"/>
      <c r="B189" s="23"/>
      <c r="C189" s="24"/>
      <c r="D189" s="29" t="s">
        <v>34</v>
      </c>
      <c r="E189" s="26" t="s">
        <v>81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9.61</v>
      </c>
    </row>
    <row r="190" spans="1:12" ht="12.75" customHeight="1" x14ac:dyDescent="0.25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ht="12.75" customHeight="1" x14ac:dyDescent="0.25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915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 t="shared" si="47"/>
        <v>677.79700000000003</v>
      </c>
      <c r="K194" s="36"/>
      <c r="L194" s="35">
        <f>SUM(L185:L193)</f>
        <v>77.260000000000005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5" t="s">
        <v>37</v>
      </c>
      <c r="D195" s="56"/>
      <c r="E195" s="42"/>
      <c r="F195" s="43">
        <f t="shared" ref="F195:J195" si="49">F184+F194</f>
        <v>1600</v>
      </c>
      <c r="G195" s="43">
        <f t="shared" si="49"/>
        <v>137.52800000000002</v>
      </c>
      <c r="H195" s="43">
        <f t="shared" si="49"/>
        <v>62.700500000000005</v>
      </c>
      <c r="I195" s="43">
        <f t="shared" si="49"/>
        <v>210.17699999999999</v>
      </c>
      <c r="J195" s="43">
        <f t="shared" si="49"/>
        <v>1303.807</v>
      </c>
      <c r="K195" s="43"/>
      <c r="L195" s="43">
        <f>L184+L194</f>
        <v>154.51999999999998</v>
      </c>
    </row>
    <row r="196" spans="1:12" ht="12.75" customHeight="1" x14ac:dyDescent="0.25">
      <c r="A196" s="47"/>
      <c r="B196" s="48"/>
      <c r="C196" s="57" t="s">
        <v>38</v>
      </c>
      <c r="D196" s="58"/>
      <c r="E196" s="59"/>
      <c r="F196" s="49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1498.2</v>
      </c>
      <c r="G196" s="49">
        <f t="shared" si="50"/>
        <v>127.43379999999999</v>
      </c>
      <c r="H196" s="49">
        <f t="shared" si="50"/>
        <v>62.849499999999999</v>
      </c>
      <c r="I196" s="49">
        <f t="shared" si="50"/>
        <v>168.23931999999999</v>
      </c>
      <c r="J196" s="49">
        <f t="shared" si="50"/>
        <v>1236.0894000000001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154.51999999999998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2023-11-27T19:23:03Z</dcterms:modified>
</cp:coreProperties>
</file>